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90" yWindow="-105" windowWidth="17715" windowHeight="9720" activeTab="1"/>
  </bookViews>
  <sheets>
    <sheet name="All India" sheetId="2" r:id="rId1"/>
    <sheet name="State-wise" sheetId="3" r:id="rId2"/>
  </sheets>
  <definedNames>
    <definedName name="\x">#N/A</definedName>
    <definedName name="\z">#N/A</definedName>
    <definedName name="ABC">#N/A</definedName>
    <definedName name="_xlnm.Print_Area" localSheetId="1">'State-wise'!$A$1:$M$27</definedName>
  </definedNames>
  <calcPr calcId="124519"/>
</workbook>
</file>

<file path=xl/calcChain.xml><?xml version="1.0" encoding="utf-8"?>
<calcChain xmlns="http://schemas.openxmlformats.org/spreadsheetml/2006/main">
  <c r="J21" i="3"/>
  <c r="C21"/>
  <c r="B21"/>
  <c r="H19" i="2"/>
  <c r="H18"/>
  <c r="H17"/>
  <c r="G17"/>
  <c r="F17"/>
  <c r="E17"/>
  <c r="H16"/>
  <c r="G16"/>
  <c r="F16"/>
  <c r="E16"/>
  <c r="H15"/>
  <c r="G15"/>
  <c r="F15"/>
  <c r="E15"/>
  <c r="H14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</calcChain>
</file>

<file path=xl/sharedStrings.xml><?xml version="1.0" encoding="utf-8"?>
<sst xmlns="http://schemas.openxmlformats.org/spreadsheetml/2006/main" count="96" uniqueCount="59">
  <si>
    <t xml:space="preserve"> INDUSTRY</t>
  </si>
  <si>
    <t>Table 14.4: PRODUCTION OF COTTON CLOTH</t>
  </si>
  <si>
    <t xml:space="preserve"> Year</t>
  </si>
  <si>
    <t xml:space="preserve">
Total</t>
  </si>
  <si>
    <t>% Annual Growth</t>
  </si>
  <si>
    <t>Total</t>
  </si>
  <si>
    <t xml:space="preserve">        1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</si>
  <si>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</si>
  <si>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</si>
  <si>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</si>
  <si>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</si>
  <si>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</si>
  <si>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</si>
  <si>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</si>
  <si>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</si>
  <si>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</si>
  <si>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 xml:space="preserve"> (in 000 Sq.Mtr.)</t>
  </si>
  <si>
    <t xml:space="preserve">    Himachal Pradesh</t>
  </si>
  <si>
    <t>..</t>
  </si>
  <si>
    <t xml:space="preserve">    Gujarat                     </t>
  </si>
  <si>
    <t xml:space="preserve">    Karnataka                    </t>
  </si>
  <si>
    <t xml:space="preserve">    Kerala                    </t>
  </si>
  <si>
    <t xml:space="preserve">   Madhya Pradesh                  </t>
  </si>
  <si>
    <t xml:space="preserve">   Maharashtra                     </t>
  </si>
  <si>
    <t xml:space="preserve">   Punjab                    </t>
  </si>
  <si>
    <t xml:space="preserve">   Rajasthan                    </t>
  </si>
  <si>
    <t xml:space="preserve">   Tamil Nadu                    </t>
  </si>
  <si>
    <t xml:space="preserve">   Uttar Pradesh                 </t>
  </si>
  <si>
    <t xml:space="preserve">   D &amp;N Haveli</t>
  </si>
  <si>
    <t xml:space="preserve">   Puduchery                  </t>
  </si>
  <si>
    <t xml:space="preserve">   Others</t>
  </si>
  <si>
    <t xml:space="preserve">       Total</t>
  </si>
  <si>
    <t>Note:    1. Statewise break up for decentralised sector is not available</t>
  </si>
  <si>
    <t xml:space="preserve">2009-10 </t>
  </si>
  <si>
    <t>2010-11</t>
  </si>
  <si>
    <t>Table 14.4: STATEWISE PRODUCTION OF COTTON CLOTH (MILL CLOTH)</t>
  </si>
  <si>
    <t xml:space="preserve"> (Mn. sq. metre)</t>
  </si>
  <si>
    <t xml:space="preserve">2011-12 </t>
  </si>
  <si>
    <t xml:space="preserve">                                              Source: Office of the Textile Commissioner, Ministry of Textiles</t>
  </si>
  <si>
    <t>Nil</t>
  </si>
  <si>
    <t>-</t>
  </si>
  <si>
    <t>N.A</t>
  </si>
  <si>
    <t xml:space="preserve">                                          Source: Office of the Textile Commissioner, Ministry of Textiles</t>
  </si>
  <si>
    <t xml:space="preserve"> Mill cloth 
(along with.weaving units)</t>
  </si>
  <si>
    <t>Decentralised Sector 
(includes Handlooms,Powerlooms,Hosiery Units )</t>
  </si>
  <si>
    <t>Mill cloth 
(along with weaving units)</t>
  </si>
  <si>
    <t>% Share 
of Mill Sector cloth to total Cotton Cloth</t>
  </si>
  <si>
    <t xml:space="preserve">      State/
Union Territory</t>
  </si>
  <si>
    <t xml:space="preserve">   </t>
  </si>
  <si>
    <t>2009-10</t>
  </si>
  <si>
    <t>2012-13</t>
  </si>
  <si>
    <t xml:space="preserve">2013-14 </t>
  </si>
  <si>
    <t>2014-15 (P)</t>
  </si>
  <si>
    <t>2011-12</t>
  </si>
  <si>
    <t>P = Provisional</t>
  </si>
  <si>
    <t xml:space="preserve">              2. Production of mill sector is along with production of weaving units.</t>
  </si>
  <si>
    <t xml:space="preserve">              3. Production of decentralised sector is inclusive of production of weaving units.</t>
  </si>
  <si>
    <t xml:space="preserve">              4.  Mill cloth pruduction  (along with weaving units) since 2006-07</t>
  </si>
  <si>
    <t>P Provisional</t>
  </si>
</sst>
</file>

<file path=xl/styles.xml><?xml version="1.0" encoding="utf-8"?>
<styleSheet xmlns="http://schemas.openxmlformats.org/spreadsheetml/2006/main">
  <numFmts count="2">
    <numFmt numFmtId="164" formatCode="0_)"/>
    <numFmt numFmtId="165" formatCode="0.0"/>
  </numFmts>
  <fonts count="24">
    <font>
      <sz val="10"/>
      <name val="Courie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Courier"/>
      <family val="3"/>
    </font>
    <font>
      <i/>
      <u/>
      <sz val="1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Fill="1"/>
    <xf numFmtId="0" fontId="19" fillId="24" borderId="11" xfId="0" applyFont="1" applyFill="1" applyBorder="1"/>
    <xf numFmtId="0" fontId="19" fillId="24" borderId="12" xfId="0" applyFont="1" applyFill="1" applyBorder="1"/>
    <xf numFmtId="0" fontId="19" fillId="24" borderId="13" xfId="0" applyFont="1" applyFill="1" applyBorder="1"/>
    <xf numFmtId="0" fontId="19" fillId="24" borderId="17" xfId="0" applyFont="1" applyFill="1" applyBorder="1"/>
    <xf numFmtId="0" fontId="19" fillId="24" borderId="0" xfId="0" applyFont="1" applyFill="1" applyBorder="1"/>
    <xf numFmtId="0" fontId="19" fillId="24" borderId="0" xfId="0" applyFont="1" applyFill="1" applyBorder="1" applyAlignment="1" applyProtection="1">
      <alignment horizontal="left"/>
    </xf>
    <xf numFmtId="37" fontId="19" fillId="24" borderId="0" xfId="0" applyNumberFormat="1" applyFont="1" applyFill="1" applyBorder="1" applyProtection="1"/>
    <xf numFmtId="37" fontId="19" fillId="24" borderId="0" xfId="0" applyNumberFormat="1" applyFont="1" applyFill="1" applyBorder="1" applyAlignment="1" applyProtection="1">
      <alignment horizontal="left"/>
    </xf>
    <xf numFmtId="37" fontId="19" fillId="24" borderId="10" xfId="0" applyNumberFormat="1" applyFont="1" applyFill="1" applyBorder="1" applyProtection="1"/>
    <xf numFmtId="0" fontId="19" fillId="24" borderId="14" xfId="0" applyFont="1" applyFill="1" applyBorder="1" applyAlignment="1">
      <alignment horizontal="right"/>
    </xf>
    <xf numFmtId="0" fontId="19" fillId="24" borderId="15" xfId="0" applyFont="1" applyFill="1" applyBorder="1" applyAlignment="1">
      <alignment horizontal="right"/>
    </xf>
    <xf numFmtId="0" fontId="0" fillId="24" borderId="0" xfId="0" applyFill="1" applyBorder="1"/>
    <xf numFmtId="37" fontId="21" fillId="24" borderId="15" xfId="0" applyNumberFormat="1" applyFont="1" applyFill="1" applyBorder="1" applyAlignment="1" applyProtection="1">
      <alignment horizontal="left"/>
    </xf>
    <xf numFmtId="37" fontId="21" fillId="24" borderId="19" xfId="0" applyNumberFormat="1" applyFont="1" applyFill="1" applyBorder="1" applyAlignment="1" applyProtection="1">
      <alignment horizontal="left"/>
    </xf>
    <xf numFmtId="0" fontId="0" fillId="24" borderId="17" xfId="0" applyFill="1" applyBorder="1"/>
    <xf numFmtId="0" fontId="21" fillId="24" borderId="17" xfId="0" applyFont="1" applyFill="1" applyBorder="1" applyAlignment="1" applyProtection="1">
      <alignment horizontal="center" vertical="center"/>
    </xf>
    <xf numFmtId="0" fontId="21" fillId="24" borderId="25" xfId="0" applyNumberFormat="1" applyFont="1" applyFill="1" applyBorder="1" applyAlignment="1" applyProtection="1">
      <alignment horizontal="center" vertical="center" wrapText="1"/>
    </xf>
    <xf numFmtId="0" fontId="20" fillId="24" borderId="25" xfId="0" applyNumberFormat="1" applyFont="1" applyFill="1" applyBorder="1" applyAlignment="1" applyProtection="1">
      <alignment horizontal="center" vertical="center" wrapText="1"/>
    </xf>
    <xf numFmtId="0" fontId="21" fillId="24" borderId="25" xfId="0" applyFont="1" applyFill="1" applyBorder="1" applyAlignment="1" applyProtection="1">
      <alignment horizontal="center"/>
    </xf>
    <xf numFmtId="0" fontId="21" fillId="24" borderId="25" xfId="0" applyNumberFormat="1" applyFont="1" applyFill="1" applyBorder="1" applyAlignment="1" applyProtection="1">
      <alignment horizontal="center"/>
    </xf>
    <xf numFmtId="0" fontId="21" fillId="24" borderId="25" xfId="0" applyFont="1" applyFill="1" applyBorder="1" applyAlignment="1">
      <alignment horizontal="center" vertical="top"/>
    </xf>
    <xf numFmtId="0" fontId="21" fillId="25" borderId="0" xfId="0" applyNumberFormat="1" applyFont="1" applyFill="1" applyBorder="1" applyAlignment="1" applyProtection="1">
      <alignment horizontal="center"/>
    </xf>
    <xf numFmtId="0" fontId="19" fillId="25" borderId="25" xfId="0" applyNumberFormat="1" applyFont="1" applyFill="1" applyBorder="1" applyAlignment="1" applyProtection="1">
      <alignment horizontal="center"/>
    </xf>
    <xf numFmtId="0" fontId="21" fillId="25" borderId="25" xfId="0" applyNumberFormat="1" applyFont="1" applyFill="1" applyBorder="1" applyAlignment="1" applyProtection="1">
      <alignment horizontal="center"/>
    </xf>
    <xf numFmtId="165" fontId="19" fillId="25" borderId="25" xfId="0" applyNumberFormat="1" applyFont="1" applyFill="1" applyBorder="1" applyAlignment="1">
      <alignment horizontal="center"/>
    </xf>
    <xf numFmtId="165" fontId="21" fillId="25" borderId="25" xfId="0" applyNumberFormat="1" applyFont="1" applyFill="1" applyBorder="1" applyAlignment="1">
      <alignment horizontal="center"/>
    </xf>
    <xf numFmtId="1" fontId="21" fillId="25" borderId="0" xfId="0" applyNumberFormat="1" applyFont="1" applyFill="1" applyBorder="1" applyAlignment="1">
      <alignment horizontal="center"/>
    </xf>
    <xf numFmtId="1" fontId="19" fillId="25" borderId="25" xfId="0" applyNumberFormat="1" applyFont="1" applyFill="1" applyBorder="1" applyAlignment="1">
      <alignment horizontal="center"/>
    </xf>
    <xf numFmtId="1" fontId="21" fillId="25" borderId="25" xfId="0" applyNumberFormat="1" applyFont="1" applyFill="1" applyBorder="1" applyAlignment="1">
      <alignment horizontal="center"/>
    </xf>
    <xf numFmtId="0" fontId="21" fillId="25" borderId="23" xfId="0" applyFont="1" applyFill="1" applyBorder="1" applyAlignment="1" applyProtection="1"/>
    <xf numFmtId="0" fontId="21" fillId="25" borderId="18" xfId="0" applyFont="1" applyFill="1" applyBorder="1" applyAlignment="1" applyProtection="1"/>
    <xf numFmtId="0" fontId="21" fillId="25" borderId="24" xfId="0" applyFont="1" applyFill="1" applyBorder="1" applyAlignment="1" applyProtection="1"/>
    <xf numFmtId="0" fontId="23" fillId="25" borderId="17" xfId="0" applyFont="1" applyFill="1" applyBorder="1"/>
    <xf numFmtId="0" fontId="19" fillId="25" borderId="0" xfId="0" applyFont="1" applyFill="1" applyBorder="1"/>
    <xf numFmtId="0" fontId="0" fillId="25" borderId="0" xfId="0" applyFill="1" applyBorder="1"/>
    <xf numFmtId="0" fontId="0" fillId="25" borderId="10" xfId="0" applyFill="1" applyBorder="1"/>
    <xf numFmtId="0" fontId="0" fillId="25" borderId="17" xfId="0" applyFill="1" applyBorder="1"/>
    <xf numFmtId="0" fontId="0" fillId="25" borderId="21" xfId="0" applyFill="1" applyBorder="1"/>
    <xf numFmtId="0" fontId="0" fillId="25" borderId="20" xfId="0" applyFill="1" applyBorder="1"/>
    <xf numFmtId="0" fontId="0" fillId="25" borderId="22" xfId="0" applyFill="1" applyBorder="1"/>
    <xf numFmtId="0" fontId="21" fillId="26" borderId="0" xfId="0" applyNumberFormat="1" applyFont="1" applyFill="1" applyBorder="1" applyAlignment="1" applyProtection="1">
      <alignment horizontal="center"/>
    </xf>
    <xf numFmtId="0" fontId="19" fillId="26" borderId="25" xfId="0" applyNumberFormat="1" applyFont="1" applyFill="1" applyBorder="1" applyAlignment="1" applyProtection="1">
      <alignment horizontal="center"/>
    </xf>
    <xf numFmtId="0" fontId="21" fillId="26" borderId="25" xfId="0" applyNumberFormat="1" applyFont="1" applyFill="1" applyBorder="1" applyAlignment="1" applyProtection="1">
      <alignment horizontal="center"/>
    </xf>
    <xf numFmtId="165" fontId="19" fillId="26" borderId="25" xfId="0" applyNumberFormat="1" applyFont="1" applyFill="1" applyBorder="1" applyAlignment="1">
      <alignment horizontal="center"/>
    </xf>
    <xf numFmtId="165" fontId="21" fillId="26" borderId="25" xfId="0" applyNumberFormat="1" applyFont="1" applyFill="1" applyBorder="1" applyAlignment="1">
      <alignment horizontal="center"/>
    </xf>
    <xf numFmtId="0" fontId="21" fillId="26" borderId="0" xfId="0" applyFont="1" applyFill="1" applyBorder="1" applyAlignment="1">
      <alignment horizontal="center"/>
    </xf>
    <xf numFmtId="0" fontId="19" fillId="26" borderId="25" xfId="0" applyFont="1" applyFill="1" applyBorder="1" applyAlignment="1">
      <alignment horizontal="center"/>
    </xf>
    <xf numFmtId="0" fontId="21" fillId="26" borderId="25" xfId="0" applyFont="1" applyFill="1" applyBorder="1" applyAlignment="1">
      <alignment horizontal="center"/>
    </xf>
    <xf numFmtId="1" fontId="21" fillId="26" borderId="0" xfId="0" applyNumberFormat="1" applyFont="1" applyFill="1" applyBorder="1" applyAlignment="1">
      <alignment horizontal="center"/>
    </xf>
    <xf numFmtId="1" fontId="19" fillId="26" borderId="25" xfId="0" applyNumberFormat="1" applyFont="1" applyFill="1" applyBorder="1" applyAlignment="1">
      <alignment horizontal="center"/>
    </xf>
    <xf numFmtId="1" fontId="21" fillId="26" borderId="25" xfId="0" applyNumberFormat="1" applyFont="1" applyFill="1" applyBorder="1" applyAlignment="1">
      <alignment horizontal="center"/>
    </xf>
    <xf numFmtId="0" fontId="0" fillId="24" borderId="12" xfId="0" applyFill="1" applyBorder="1"/>
    <xf numFmtId="0" fontId="0" fillId="24" borderId="13" xfId="0" applyFill="1" applyBorder="1"/>
    <xf numFmtId="0" fontId="18" fillId="24" borderId="17" xfId="0" applyFont="1" applyFill="1" applyBorder="1" applyAlignment="1" applyProtection="1"/>
    <xf numFmtId="0" fontId="0" fillId="24" borderId="10" xfId="0" applyFill="1" applyBorder="1"/>
    <xf numFmtId="37" fontId="19" fillId="24" borderId="17" xfId="0" applyNumberFormat="1" applyFont="1" applyFill="1" applyBorder="1" applyProtection="1"/>
    <xf numFmtId="0" fontId="18" fillId="24" borderId="17" xfId="0" applyFont="1" applyFill="1" applyBorder="1" applyAlignment="1"/>
    <xf numFmtId="37" fontId="21" fillId="24" borderId="14" xfId="0" applyNumberFormat="1" applyFont="1" applyFill="1" applyBorder="1" applyAlignment="1" applyProtection="1">
      <alignment horizontal="left"/>
    </xf>
    <xf numFmtId="0" fontId="0" fillId="24" borderId="15" xfId="0" applyFill="1" applyBorder="1"/>
    <xf numFmtId="164" fontId="21" fillId="24" borderId="15" xfId="0" applyNumberFormat="1" applyFont="1" applyFill="1" applyBorder="1" applyAlignment="1" applyProtection="1"/>
    <xf numFmtId="164" fontId="21" fillId="24" borderId="19" xfId="0" applyNumberFormat="1" applyFont="1" applyFill="1" applyBorder="1" applyAlignment="1" applyProtection="1"/>
    <xf numFmtId="0" fontId="21" fillId="24" borderId="25" xfId="0" applyNumberFormat="1" applyFont="1" applyFill="1" applyBorder="1" applyAlignment="1" applyProtection="1">
      <alignment horizontal="center" vertical="center"/>
    </xf>
    <xf numFmtId="0" fontId="21" fillId="24" borderId="25" xfId="0" applyFont="1" applyFill="1" applyBorder="1" applyAlignment="1">
      <alignment horizontal="center"/>
    </xf>
    <xf numFmtId="0" fontId="19" fillId="24" borderId="25" xfId="0" applyFont="1" applyFill="1" applyBorder="1" applyAlignment="1">
      <alignment horizontal="center"/>
    </xf>
    <xf numFmtId="0" fontId="19" fillId="24" borderId="17" xfId="0" applyFont="1" applyFill="1" applyBorder="1" applyAlignment="1" applyProtection="1">
      <alignment horizontal="left"/>
    </xf>
    <xf numFmtId="0" fontId="20" fillId="24" borderId="14" xfId="0" applyFont="1" applyFill="1" applyBorder="1" applyAlignment="1" applyProtection="1">
      <alignment horizontal="center"/>
    </xf>
    <xf numFmtId="0" fontId="19" fillId="25" borderId="0" xfId="0" applyNumberFormat="1" applyFont="1" applyFill="1" applyBorder="1" applyAlignment="1" applyProtection="1">
      <alignment horizontal="center"/>
    </xf>
    <xf numFmtId="0" fontId="19" fillId="25" borderId="0" xfId="0" applyFont="1" applyFill="1" applyBorder="1" applyAlignment="1">
      <alignment horizontal="center"/>
    </xf>
    <xf numFmtId="0" fontId="19" fillId="25" borderId="10" xfId="0" applyFont="1" applyFill="1" applyBorder="1" applyAlignment="1">
      <alignment horizontal="center"/>
    </xf>
    <xf numFmtId="0" fontId="19" fillId="25" borderId="10" xfId="0" applyNumberFormat="1" applyFont="1" applyFill="1" applyBorder="1" applyAlignment="1" applyProtection="1">
      <alignment horizontal="center"/>
    </xf>
    <xf numFmtId="0" fontId="21" fillId="26" borderId="15" xfId="0" applyNumberFormat="1" applyFont="1" applyFill="1" applyBorder="1" applyAlignment="1" applyProtection="1">
      <alignment horizontal="center"/>
    </xf>
    <xf numFmtId="0" fontId="21" fillId="26" borderId="15" xfId="0" applyFont="1" applyFill="1" applyBorder="1" applyAlignment="1">
      <alignment horizontal="center"/>
    </xf>
    <xf numFmtId="0" fontId="21" fillId="26" borderId="15" xfId="0" applyFont="1" applyFill="1" applyBorder="1"/>
    <xf numFmtId="0" fontId="21" fillId="26" borderId="19" xfId="0" applyFont="1" applyFill="1" applyBorder="1"/>
    <xf numFmtId="0" fontId="19" fillId="26" borderId="0" xfId="0" applyNumberFormat="1" applyFont="1" applyFill="1" applyBorder="1" applyAlignment="1" applyProtection="1">
      <alignment horizontal="center"/>
    </xf>
    <xf numFmtId="0" fontId="19" fillId="26" borderId="0" xfId="0" applyFont="1" applyFill="1" applyBorder="1" applyAlignment="1">
      <alignment horizontal="center"/>
    </xf>
    <xf numFmtId="0" fontId="19" fillId="26" borderId="10" xfId="0" applyFont="1" applyFill="1" applyBorder="1" applyAlignment="1">
      <alignment horizontal="center"/>
    </xf>
    <xf numFmtId="1" fontId="19" fillId="26" borderId="0" xfId="0" applyNumberFormat="1" applyFont="1" applyFill="1" applyBorder="1" applyAlignment="1" applyProtection="1">
      <alignment horizontal="center"/>
    </xf>
    <xf numFmtId="0" fontId="19" fillId="26" borderId="10" xfId="0" applyNumberFormat="1" applyFont="1" applyFill="1" applyBorder="1" applyAlignment="1" applyProtection="1">
      <alignment horizontal="center"/>
    </xf>
    <xf numFmtId="0" fontId="21" fillId="27" borderId="18" xfId="0" applyFont="1" applyFill="1" applyBorder="1" applyAlignment="1" applyProtection="1">
      <alignment horizontal="right"/>
    </xf>
    <xf numFmtId="0" fontId="21" fillId="27" borderId="0" xfId="0" applyFont="1" applyFill="1" applyBorder="1" applyAlignment="1" applyProtection="1">
      <alignment horizontal="right"/>
    </xf>
    <xf numFmtId="0" fontId="21" fillId="27" borderId="10" xfId="0" applyFont="1" applyFill="1" applyBorder="1" applyAlignment="1" applyProtection="1">
      <alignment horizontal="right"/>
    </xf>
    <xf numFmtId="0" fontId="19" fillId="27" borderId="17" xfId="0" applyFont="1" applyFill="1" applyBorder="1" applyAlignment="1" applyProtection="1">
      <alignment horizontal="left"/>
    </xf>
    <xf numFmtId="0" fontId="19" fillId="27" borderId="0" xfId="0" applyFont="1" applyFill="1" applyBorder="1"/>
    <xf numFmtId="0" fontId="23" fillId="27" borderId="0" xfId="0" applyFont="1" applyFill="1" applyBorder="1"/>
    <xf numFmtId="0" fontId="19" fillId="27" borderId="10" xfId="0" applyFont="1" applyFill="1" applyBorder="1"/>
    <xf numFmtId="0" fontId="19" fillId="27" borderId="17" xfId="0" applyFont="1" applyFill="1" applyBorder="1"/>
    <xf numFmtId="0" fontId="19" fillId="27" borderId="20" xfId="0" applyFont="1" applyFill="1" applyBorder="1"/>
    <xf numFmtId="0" fontId="0" fillId="27" borderId="20" xfId="0" applyFill="1" applyBorder="1"/>
    <xf numFmtId="0" fontId="0" fillId="27" borderId="22" xfId="0" applyFill="1" applyBorder="1"/>
    <xf numFmtId="0" fontId="21" fillId="24" borderId="28" xfId="0" applyFont="1" applyFill="1" applyBorder="1" applyAlignment="1" applyProtection="1">
      <alignment horizontal="left" vertical="center" wrapText="1"/>
    </xf>
    <xf numFmtId="0" fontId="21" fillId="24" borderId="29" xfId="0" applyNumberFormat="1" applyFont="1" applyFill="1" applyBorder="1" applyAlignment="1" applyProtection="1">
      <alignment horizontal="center" vertical="center" wrapText="1"/>
    </xf>
    <xf numFmtId="0" fontId="21" fillId="24" borderId="28" xfId="0" applyFont="1" applyFill="1" applyBorder="1" applyAlignment="1">
      <alignment horizontal="center"/>
    </xf>
    <xf numFmtId="0" fontId="19" fillId="24" borderId="29" xfId="0" applyFont="1" applyFill="1" applyBorder="1" applyAlignment="1">
      <alignment horizontal="center"/>
    </xf>
    <xf numFmtId="0" fontId="19" fillId="27" borderId="21" xfId="0" applyFont="1" applyFill="1" applyBorder="1" applyAlignment="1">
      <alignment horizontal="right"/>
    </xf>
    <xf numFmtId="0" fontId="21" fillId="24" borderId="25" xfId="0" applyFont="1" applyFill="1" applyBorder="1" applyAlignment="1">
      <alignment horizontal="center" vertical="center" wrapText="1"/>
    </xf>
    <xf numFmtId="0" fontId="21" fillId="24" borderId="25" xfId="0" applyFont="1" applyFill="1" applyBorder="1" applyAlignment="1">
      <alignment horizontal="center" vertical="center"/>
    </xf>
    <xf numFmtId="0" fontId="18" fillId="24" borderId="17" xfId="0" applyFont="1" applyFill="1" applyBorder="1" applyAlignment="1" applyProtection="1">
      <alignment horizontal="center"/>
    </xf>
    <xf numFmtId="0" fontId="18" fillId="24" borderId="0" xfId="0" applyFont="1" applyFill="1" applyBorder="1" applyAlignment="1" applyProtection="1">
      <alignment horizontal="center"/>
    </xf>
    <xf numFmtId="0" fontId="18" fillId="24" borderId="10" xfId="0" applyFont="1" applyFill="1" applyBorder="1" applyAlignment="1" applyProtection="1">
      <alignment horizontal="center"/>
    </xf>
    <xf numFmtId="0" fontId="18" fillId="24" borderId="17" xfId="0" applyFont="1" applyFill="1" applyBorder="1" applyAlignment="1" applyProtection="1">
      <alignment horizontal="center" wrapText="1"/>
    </xf>
    <xf numFmtId="0" fontId="22" fillId="24" borderId="0" xfId="0" applyFont="1" applyFill="1" applyBorder="1" applyAlignment="1">
      <alignment horizontal="center" wrapText="1"/>
    </xf>
    <xf numFmtId="0" fontId="22" fillId="24" borderId="10" xfId="0" applyFont="1" applyFill="1" applyBorder="1" applyAlignment="1">
      <alignment horizontal="center" wrapText="1"/>
    </xf>
    <xf numFmtId="0" fontId="21" fillId="24" borderId="26" xfId="0" applyNumberFormat="1" applyFont="1" applyFill="1" applyBorder="1" applyAlignment="1" applyProtection="1">
      <alignment horizontal="center" vertical="center" wrapText="1"/>
    </xf>
    <xf numFmtId="0" fontId="21" fillId="24" borderId="27" xfId="0" applyNumberFormat="1" applyFont="1" applyFill="1" applyBorder="1" applyAlignment="1" applyProtection="1">
      <alignment horizontal="center" vertical="center"/>
    </xf>
    <xf numFmtId="0" fontId="21" fillId="24" borderId="27" xfId="0" applyNumberFormat="1" applyFont="1" applyFill="1" applyBorder="1" applyAlignment="1" applyProtection="1">
      <alignment horizontal="center" vertical="center" wrapText="1"/>
    </xf>
    <xf numFmtId="0" fontId="20" fillId="24" borderId="25" xfId="0" applyNumberFormat="1" applyFont="1" applyFill="1" applyBorder="1" applyAlignment="1" applyProtection="1">
      <alignment horizontal="center" vertical="center"/>
    </xf>
    <xf numFmtId="0" fontId="21" fillId="24" borderId="16" xfId="0" applyFont="1" applyFill="1" applyBorder="1" applyAlignment="1" applyProtection="1">
      <alignment horizontal="center" vertical="top"/>
    </xf>
    <xf numFmtId="0" fontId="21" fillId="27" borderId="23" xfId="0" applyFont="1" applyFill="1" applyBorder="1" applyAlignment="1" applyProtection="1">
      <alignment horizontal="left"/>
    </xf>
    <xf numFmtId="0" fontId="21" fillId="27" borderId="18" xfId="0" applyFont="1" applyFill="1" applyBorder="1" applyAlignment="1" applyProtection="1">
      <alignment horizontal="left"/>
    </xf>
    <xf numFmtId="0" fontId="18" fillId="24" borderId="0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zoomScaleSheetLayoutView="100" workbookViewId="0">
      <selection activeCell="A26" sqref="A26"/>
    </sheetView>
  </sheetViews>
  <sheetFormatPr defaultRowHeight="12"/>
  <cols>
    <col min="1" max="1" width="11.25" customWidth="1"/>
    <col min="2" max="2" width="10.125" customWidth="1"/>
    <col min="3" max="3" width="15.625" customWidth="1"/>
    <col min="4" max="4" width="13.625" customWidth="1"/>
    <col min="5" max="5" width="14.5" customWidth="1"/>
    <col min="6" max="6" width="14" customWidth="1"/>
    <col min="7" max="7" width="13.375" customWidth="1"/>
    <col min="8" max="8" width="15.375" customWidth="1"/>
    <col min="9" max="9" width="15.625" customWidth="1"/>
  </cols>
  <sheetData>
    <row r="1" spans="1:8" ht="12.75">
      <c r="A1" s="2"/>
      <c r="B1" s="3"/>
      <c r="C1" s="3"/>
      <c r="D1" s="3"/>
      <c r="E1" s="3"/>
      <c r="F1" s="3"/>
      <c r="G1" s="3"/>
      <c r="H1" s="4"/>
    </row>
    <row r="2" spans="1:8" ht="15.75">
      <c r="A2" s="99" t="s">
        <v>0</v>
      </c>
      <c r="B2" s="100"/>
      <c r="C2" s="100"/>
      <c r="D2" s="100"/>
      <c r="E2" s="100"/>
      <c r="F2" s="100"/>
      <c r="G2" s="100"/>
      <c r="H2" s="101"/>
    </row>
    <row r="3" spans="1:8" ht="12.75">
      <c r="A3" s="5"/>
      <c r="B3" s="6"/>
      <c r="C3" s="6"/>
      <c r="D3" s="6"/>
      <c r="E3" s="7"/>
      <c r="F3" s="8"/>
      <c r="G3" s="9"/>
      <c r="H3" s="10"/>
    </row>
    <row r="4" spans="1:8" ht="15.75">
      <c r="A4" s="102" t="s">
        <v>1</v>
      </c>
      <c r="B4" s="103"/>
      <c r="C4" s="103"/>
      <c r="D4" s="103"/>
      <c r="E4" s="103"/>
      <c r="F4" s="103"/>
      <c r="G4" s="103"/>
      <c r="H4" s="104"/>
    </row>
    <row r="5" spans="1:8" ht="12.75">
      <c r="A5" s="11"/>
      <c r="B5" s="12"/>
      <c r="C5" s="12"/>
      <c r="D5" s="13"/>
      <c r="E5" s="14"/>
      <c r="F5" s="14"/>
      <c r="G5" s="14"/>
      <c r="H5" s="15" t="s">
        <v>36</v>
      </c>
    </row>
    <row r="6" spans="1:8" ht="12.75" customHeight="1">
      <c r="A6" s="16"/>
      <c r="B6" s="105" t="s">
        <v>43</v>
      </c>
      <c r="C6" s="105" t="s">
        <v>44</v>
      </c>
      <c r="D6" s="108" t="s">
        <v>3</v>
      </c>
      <c r="E6" s="109" t="s">
        <v>4</v>
      </c>
      <c r="F6" s="109"/>
      <c r="G6" s="109"/>
      <c r="H6" s="97" t="s">
        <v>46</v>
      </c>
    </row>
    <row r="7" spans="1:8" ht="69.75" customHeight="1">
      <c r="A7" s="17" t="s">
        <v>2</v>
      </c>
      <c r="B7" s="106"/>
      <c r="C7" s="107"/>
      <c r="D7" s="108"/>
      <c r="E7" s="18" t="s">
        <v>45</v>
      </c>
      <c r="F7" s="18" t="s">
        <v>44</v>
      </c>
      <c r="G7" s="19" t="s">
        <v>5</v>
      </c>
      <c r="H7" s="98"/>
    </row>
    <row r="8" spans="1:8" ht="12.75">
      <c r="A8" s="20" t="s">
        <v>6</v>
      </c>
      <c r="B8" s="21">
        <v>2</v>
      </c>
      <c r="C8" s="21">
        <v>3</v>
      </c>
      <c r="D8" s="21">
        <v>4</v>
      </c>
      <c r="E8" s="20">
        <v>5</v>
      </c>
      <c r="F8" s="20">
        <v>6</v>
      </c>
      <c r="G8" s="20">
        <v>7</v>
      </c>
      <c r="H8" s="22">
        <v>8</v>
      </c>
    </row>
    <row r="9" spans="1:8" ht="12.75">
      <c r="A9" s="23" t="s">
        <v>7</v>
      </c>
      <c r="B9" s="24">
        <v>1077</v>
      </c>
      <c r="C9" s="24">
        <v>18641</v>
      </c>
      <c r="D9" s="25">
        <v>19718</v>
      </c>
      <c r="E9" s="26">
        <f>(B9/1076-1)*100</f>
        <v>9.2936802973975219E-2</v>
      </c>
      <c r="F9" s="26">
        <f>(C9/17913-1)*100</f>
        <v>4.0640875341930505</v>
      </c>
      <c r="G9" s="27">
        <f>(D9/18989-1)*100</f>
        <v>3.8390647216809626</v>
      </c>
      <c r="H9" s="26">
        <f t="shared" ref="H9:H19" si="0">B9/D9*100</f>
        <v>5.4620144030834767</v>
      </c>
    </row>
    <row r="10" spans="1:8" ht="12.75">
      <c r="A10" s="42" t="s">
        <v>8</v>
      </c>
      <c r="B10" s="43">
        <v>988</v>
      </c>
      <c r="C10" s="43">
        <v>18781</v>
      </c>
      <c r="D10" s="44">
        <v>19769</v>
      </c>
      <c r="E10" s="45">
        <f t="shared" ref="E10:G17" si="1">(B10/B9-1)*100</f>
        <v>-8.2636954503249811</v>
      </c>
      <c r="F10" s="45">
        <f t="shared" si="1"/>
        <v>0.75103266992113671</v>
      </c>
      <c r="G10" s="46">
        <f t="shared" si="1"/>
        <v>0.25864692159447422</v>
      </c>
      <c r="H10" s="45">
        <f t="shared" si="0"/>
        <v>4.9977237088370678</v>
      </c>
    </row>
    <row r="11" spans="1:8" ht="12.75">
      <c r="A11" s="23" t="s">
        <v>9</v>
      </c>
      <c r="B11" s="24">
        <v>971</v>
      </c>
      <c r="C11" s="24">
        <v>18310</v>
      </c>
      <c r="D11" s="25">
        <v>19281</v>
      </c>
      <c r="E11" s="26">
        <f t="shared" si="1"/>
        <v>-1.720647773279349</v>
      </c>
      <c r="F11" s="26">
        <f t="shared" si="1"/>
        <v>-2.5078536819125752</v>
      </c>
      <c r="G11" s="27">
        <f t="shared" si="1"/>
        <v>-2.4685113055794461</v>
      </c>
      <c r="H11" s="26">
        <f t="shared" si="0"/>
        <v>5.0360458482443864</v>
      </c>
    </row>
    <row r="12" spans="1:8" ht="12.75">
      <c r="A12" s="42" t="s">
        <v>10</v>
      </c>
      <c r="B12" s="43">
        <v>917</v>
      </c>
      <c r="C12" s="43">
        <v>17100</v>
      </c>
      <c r="D12" s="44">
        <v>18017</v>
      </c>
      <c r="E12" s="45">
        <f t="shared" si="1"/>
        <v>-5.5612770339855793</v>
      </c>
      <c r="F12" s="45">
        <f t="shared" si="1"/>
        <v>-6.6084107045330409</v>
      </c>
      <c r="G12" s="46">
        <f t="shared" si="1"/>
        <v>-6.5556765727918691</v>
      </c>
      <c r="H12" s="45">
        <f t="shared" si="0"/>
        <v>5.0896375645223957</v>
      </c>
    </row>
    <row r="13" spans="1:8" ht="12.75">
      <c r="A13" s="23" t="s">
        <v>11</v>
      </c>
      <c r="B13" s="24">
        <v>995</v>
      </c>
      <c r="C13" s="24">
        <v>19660</v>
      </c>
      <c r="D13" s="25">
        <v>20655</v>
      </c>
      <c r="E13" s="26">
        <f t="shared" si="1"/>
        <v>8.5059978189749188</v>
      </c>
      <c r="F13" s="26">
        <f t="shared" si="1"/>
        <v>14.970760233918124</v>
      </c>
      <c r="G13" s="27">
        <f t="shared" si="1"/>
        <v>14.641727257590054</v>
      </c>
      <c r="H13" s="26">
        <f t="shared" si="0"/>
        <v>4.8172355361897843</v>
      </c>
    </row>
    <row r="14" spans="1:8" ht="12.75">
      <c r="A14" s="42" t="s">
        <v>12</v>
      </c>
      <c r="B14" s="43">
        <v>1076</v>
      </c>
      <c r="C14" s="43">
        <v>22797</v>
      </c>
      <c r="D14" s="44">
        <v>23873</v>
      </c>
      <c r="E14" s="45">
        <f t="shared" si="1"/>
        <v>8.1407035175879336</v>
      </c>
      <c r="F14" s="45">
        <f t="shared" si="1"/>
        <v>15.956256358087483</v>
      </c>
      <c r="G14" s="46">
        <f t="shared" si="1"/>
        <v>15.579762769305262</v>
      </c>
      <c r="H14" s="45">
        <f t="shared" si="0"/>
        <v>4.5071838478616009</v>
      </c>
    </row>
    <row r="15" spans="1:8" ht="12.75">
      <c r="A15" s="23" t="s">
        <v>13</v>
      </c>
      <c r="B15" s="24">
        <v>1305</v>
      </c>
      <c r="C15" s="24">
        <v>24933</v>
      </c>
      <c r="D15" s="25">
        <v>26238</v>
      </c>
      <c r="E15" s="26">
        <f t="shared" si="1"/>
        <v>21.282527881040902</v>
      </c>
      <c r="F15" s="26">
        <f t="shared" si="1"/>
        <v>9.369653901829178</v>
      </c>
      <c r="G15" s="27">
        <f t="shared" si="1"/>
        <v>9.906589033636326</v>
      </c>
      <c r="H15" s="26">
        <f t="shared" si="0"/>
        <v>4.9737022638920649</v>
      </c>
    </row>
    <row r="16" spans="1:8" ht="12.75">
      <c r="A16" s="42" t="s">
        <v>14</v>
      </c>
      <c r="B16" s="43">
        <v>1249</v>
      </c>
      <c r="C16" s="43">
        <v>25947</v>
      </c>
      <c r="D16" s="44">
        <v>27196</v>
      </c>
      <c r="E16" s="45">
        <f t="shared" si="1"/>
        <v>-4.2911877394635978</v>
      </c>
      <c r="F16" s="45">
        <f t="shared" si="1"/>
        <v>4.0668992900974699</v>
      </c>
      <c r="G16" s="46">
        <f t="shared" si="1"/>
        <v>3.6511929262901033</v>
      </c>
      <c r="H16" s="45">
        <f t="shared" si="0"/>
        <v>4.592587145168407</v>
      </c>
    </row>
    <row r="17" spans="1:10" ht="12.75">
      <c r="A17" s="23" t="s">
        <v>15</v>
      </c>
      <c r="B17" s="24">
        <v>1259</v>
      </c>
      <c r="C17" s="24">
        <v>25639</v>
      </c>
      <c r="D17" s="25">
        <v>26898</v>
      </c>
      <c r="E17" s="26">
        <f t="shared" si="1"/>
        <v>0.80064051240993361</v>
      </c>
      <c r="F17" s="26">
        <f t="shared" si="1"/>
        <v>-1.1870351100319865</v>
      </c>
      <c r="G17" s="27">
        <f t="shared" si="1"/>
        <v>-1.0957493749080727</v>
      </c>
      <c r="H17" s="26">
        <f t="shared" si="0"/>
        <v>4.6806454011450667</v>
      </c>
    </row>
    <row r="18" spans="1:10" ht="12.75">
      <c r="A18" s="42" t="s">
        <v>33</v>
      </c>
      <c r="B18" s="43">
        <v>1465</v>
      </c>
      <c r="C18" s="43">
        <v>27449</v>
      </c>
      <c r="D18" s="44">
        <v>28914</v>
      </c>
      <c r="E18" s="45">
        <v>16.399999999999999</v>
      </c>
      <c r="F18" s="45">
        <v>7.1</v>
      </c>
      <c r="G18" s="46">
        <v>7.5</v>
      </c>
      <c r="H18" s="45">
        <f t="shared" si="0"/>
        <v>5.0667496714394407</v>
      </c>
    </row>
    <row r="19" spans="1:10" ht="12.75">
      <c r="A19" s="23" t="s">
        <v>34</v>
      </c>
      <c r="B19" s="24">
        <v>1604</v>
      </c>
      <c r="C19" s="24">
        <v>30114</v>
      </c>
      <c r="D19" s="25">
        <v>31718</v>
      </c>
      <c r="E19" s="26">
        <v>9.5</v>
      </c>
      <c r="F19" s="26">
        <v>9.6999999999999993</v>
      </c>
      <c r="G19" s="27">
        <v>9.6999999999999993</v>
      </c>
      <c r="H19" s="26">
        <f t="shared" si="0"/>
        <v>5.0570653887382555</v>
      </c>
    </row>
    <row r="20" spans="1:10" ht="12.75">
      <c r="A20" s="47" t="s">
        <v>37</v>
      </c>
      <c r="B20" s="48">
        <v>1724</v>
      </c>
      <c r="C20" s="48">
        <v>28846</v>
      </c>
      <c r="D20" s="49">
        <v>30570</v>
      </c>
      <c r="E20" s="48">
        <v>7.5</v>
      </c>
      <c r="F20" s="48">
        <v>-4.2</v>
      </c>
      <c r="G20" s="49">
        <v>-3.6</v>
      </c>
      <c r="H20" s="48">
        <v>5.6</v>
      </c>
    </row>
    <row r="21" spans="1:10" ht="12.75">
      <c r="A21" s="28" t="s">
        <v>50</v>
      </c>
      <c r="B21" s="29">
        <v>1684</v>
      </c>
      <c r="C21" s="29">
        <v>32186</v>
      </c>
      <c r="D21" s="30">
        <v>33870</v>
      </c>
      <c r="E21" s="26">
        <v>-2.3201856148491906</v>
      </c>
      <c r="F21" s="26">
        <v>11.578728419884898</v>
      </c>
      <c r="G21" s="27">
        <v>10.794896957801758</v>
      </c>
      <c r="H21" s="26">
        <v>4.9719515795689402</v>
      </c>
    </row>
    <row r="22" spans="1:10" ht="12.75">
      <c r="A22" s="50" t="s">
        <v>51</v>
      </c>
      <c r="B22" s="51">
        <v>1622</v>
      </c>
      <c r="C22" s="51">
        <v>33891</v>
      </c>
      <c r="D22" s="52">
        <v>35513</v>
      </c>
      <c r="E22" s="45">
        <v>-3.6817102137767233</v>
      </c>
      <c r="F22" s="45">
        <v>5.2973342447026672</v>
      </c>
      <c r="G22" s="46">
        <v>4.8509005019190976</v>
      </c>
      <c r="H22" s="45">
        <v>4.5673415369019796</v>
      </c>
    </row>
    <row r="23" spans="1:10" ht="12.75">
      <c r="A23" s="28" t="s">
        <v>52</v>
      </c>
      <c r="B23" s="29">
        <v>1592</v>
      </c>
      <c r="C23" s="29">
        <v>35367</v>
      </c>
      <c r="D23" s="30">
        <v>36959</v>
      </c>
      <c r="E23" s="26">
        <v>-1.8495684340320562</v>
      </c>
      <c r="F23" s="26">
        <v>4.3551385323537195</v>
      </c>
      <c r="G23" s="27">
        <v>4.0717483738349269</v>
      </c>
      <c r="H23" s="26">
        <v>4.3074758516193619</v>
      </c>
    </row>
    <row r="24" spans="1:10" ht="12.75">
      <c r="A24" s="31" t="s">
        <v>38</v>
      </c>
      <c r="B24" s="32"/>
      <c r="C24" s="32"/>
      <c r="D24" s="32"/>
      <c r="E24" s="32"/>
      <c r="F24" s="32"/>
      <c r="G24" s="32"/>
      <c r="H24" s="33"/>
    </row>
    <row r="25" spans="1:10" ht="12.75">
      <c r="A25" s="34"/>
      <c r="B25" s="35" t="s">
        <v>54</v>
      </c>
      <c r="C25" s="36"/>
      <c r="D25" s="36"/>
      <c r="E25" s="36"/>
      <c r="F25" s="36"/>
      <c r="G25" s="36"/>
      <c r="H25" s="37"/>
    </row>
    <row r="26" spans="1:10">
      <c r="A26" s="38"/>
      <c r="B26" s="36"/>
      <c r="C26" s="36"/>
      <c r="D26" s="36"/>
      <c r="E26" s="36"/>
      <c r="F26" s="36"/>
      <c r="G26" s="36"/>
      <c r="H26" s="37"/>
      <c r="J26" s="1"/>
    </row>
    <row r="27" spans="1:10">
      <c r="A27" s="38"/>
      <c r="B27" s="36"/>
      <c r="C27" s="36"/>
      <c r="D27" s="36"/>
      <c r="E27" s="36"/>
      <c r="F27" s="36"/>
      <c r="G27" s="36"/>
      <c r="H27" s="37"/>
    </row>
    <row r="28" spans="1:10" ht="12.75" thickBot="1">
      <c r="A28" s="39"/>
      <c r="B28" s="40"/>
      <c r="C28" s="40"/>
      <c r="D28" s="40"/>
      <c r="E28" s="40"/>
      <c r="F28" s="40"/>
      <c r="G28" s="40"/>
      <c r="H28" s="41"/>
    </row>
  </sheetData>
  <mergeCells count="7">
    <mergeCell ref="H6:H7"/>
    <mergeCell ref="A2:H2"/>
    <mergeCell ref="A4:H4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zoomScaleSheetLayoutView="100" workbookViewId="0">
      <selection activeCell="O9" sqref="O9"/>
    </sheetView>
  </sheetViews>
  <sheetFormatPr defaultRowHeight="12"/>
  <cols>
    <col min="1" max="1" width="15.125" customWidth="1"/>
    <col min="2" max="11" width="12.5" customWidth="1"/>
  </cols>
  <sheetData>
    <row r="1" spans="1:13" ht="12.75">
      <c r="A1" s="2"/>
      <c r="B1" s="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3" ht="15.75">
      <c r="A2" s="55"/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3"/>
      <c r="M2" s="56"/>
    </row>
    <row r="3" spans="1:13" ht="12.75">
      <c r="A3" s="57"/>
      <c r="B3" s="8"/>
      <c r="C3" s="13"/>
      <c r="D3" s="13"/>
      <c r="E3" s="13"/>
      <c r="F3" s="13"/>
      <c r="G3" s="13"/>
      <c r="H3" s="13"/>
      <c r="I3" s="13"/>
      <c r="J3" s="13"/>
      <c r="K3" s="13"/>
      <c r="L3" s="13"/>
      <c r="M3" s="56"/>
    </row>
    <row r="4" spans="1:13" ht="15.75">
      <c r="A4" s="58"/>
      <c r="B4" s="112" t="s">
        <v>35</v>
      </c>
      <c r="C4" s="112"/>
      <c r="D4" s="112"/>
      <c r="E4" s="112"/>
      <c r="F4" s="112"/>
      <c r="G4" s="112"/>
      <c r="H4" s="112"/>
      <c r="I4" s="112"/>
      <c r="J4" s="112"/>
      <c r="K4" s="112"/>
      <c r="L4" s="13"/>
      <c r="M4" s="56"/>
    </row>
    <row r="5" spans="1:13" ht="12.75">
      <c r="A5" s="59"/>
      <c r="B5" s="14"/>
      <c r="C5" s="60"/>
      <c r="D5" s="60"/>
      <c r="E5" s="60"/>
      <c r="F5" s="60"/>
      <c r="G5" s="61"/>
      <c r="H5" s="61"/>
      <c r="I5" s="61"/>
      <c r="J5" s="61"/>
      <c r="K5" s="61" t="s">
        <v>16</v>
      </c>
      <c r="L5" s="61"/>
      <c r="M5" s="62"/>
    </row>
    <row r="6" spans="1:13" ht="25.5">
      <c r="A6" s="92" t="s">
        <v>47</v>
      </c>
      <c r="B6" s="63" t="s">
        <v>10</v>
      </c>
      <c r="C6" s="63" t="s">
        <v>11</v>
      </c>
      <c r="D6" s="63" t="s">
        <v>12</v>
      </c>
      <c r="E6" s="63" t="s">
        <v>13</v>
      </c>
      <c r="F6" s="63" t="s">
        <v>14</v>
      </c>
      <c r="G6" s="63" t="s">
        <v>15</v>
      </c>
      <c r="H6" s="18" t="s">
        <v>49</v>
      </c>
      <c r="I6" s="18" t="s">
        <v>34</v>
      </c>
      <c r="J6" s="18" t="s">
        <v>53</v>
      </c>
      <c r="K6" s="18" t="s">
        <v>50</v>
      </c>
      <c r="L6" s="18" t="s">
        <v>51</v>
      </c>
      <c r="M6" s="93" t="s">
        <v>52</v>
      </c>
    </row>
    <row r="7" spans="1:13" ht="12.75">
      <c r="A7" s="9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5">
        <v>11</v>
      </c>
      <c r="L7" s="65">
        <v>12</v>
      </c>
      <c r="M7" s="95">
        <v>13</v>
      </c>
    </row>
    <row r="8" spans="1:13" ht="12.75">
      <c r="A8" s="66" t="s">
        <v>17</v>
      </c>
      <c r="B8" s="68" t="s">
        <v>18</v>
      </c>
      <c r="C8" s="68" t="s">
        <v>18</v>
      </c>
      <c r="D8" s="68" t="s">
        <v>18</v>
      </c>
      <c r="E8" s="68" t="s">
        <v>18</v>
      </c>
      <c r="F8" s="68" t="s">
        <v>18</v>
      </c>
      <c r="G8" s="68">
        <v>47762</v>
      </c>
      <c r="H8" s="68">
        <v>45331</v>
      </c>
      <c r="I8" s="68">
        <v>52130</v>
      </c>
      <c r="J8" s="69">
        <v>82736</v>
      </c>
      <c r="K8" s="69">
        <v>84889</v>
      </c>
      <c r="L8" s="69">
        <v>85135</v>
      </c>
      <c r="M8" s="70">
        <v>85711</v>
      </c>
    </row>
    <row r="9" spans="1:13" ht="12.75">
      <c r="A9" s="66" t="s">
        <v>19</v>
      </c>
      <c r="B9" s="76">
        <v>321570</v>
      </c>
      <c r="C9" s="76">
        <v>328957</v>
      </c>
      <c r="D9" s="76">
        <v>367224</v>
      </c>
      <c r="E9" s="76">
        <v>415150</v>
      </c>
      <c r="F9" s="76">
        <v>415950</v>
      </c>
      <c r="G9" s="76">
        <v>409791</v>
      </c>
      <c r="H9" s="76">
        <v>482361</v>
      </c>
      <c r="I9" s="76">
        <v>513394</v>
      </c>
      <c r="J9" s="77">
        <v>505573</v>
      </c>
      <c r="K9" s="77">
        <v>472720</v>
      </c>
      <c r="L9" s="77">
        <v>487431</v>
      </c>
      <c r="M9" s="78">
        <v>500016</v>
      </c>
    </row>
    <row r="10" spans="1:13" ht="12.75">
      <c r="A10" s="66" t="s">
        <v>20</v>
      </c>
      <c r="B10" s="68">
        <v>2470</v>
      </c>
      <c r="C10" s="68">
        <v>2534</v>
      </c>
      <c r="D10" s="68">
        <v>3670</v>
      </c>
      <c r="E10" s="68">
        <v>3390</v>
      </c>
      <c r="F10" s="68">
        <v>3670</v>
      </c>
      <c r="G10" s="68">
        <v>2328</v>
      </c>
      <c r="H10" s="68">
        <v>2161</v>
      </c>
      <c r="I10" s="68">
        <v>2235</v>
      </c>
      <c r="J10" s="69">
        <v>1388</v>
      </c>
      <c r="K10" s="69">
        <v>2176</v>
      </c>
      <c r="L10" s="69">
        <v>619</v>
      </c>
      <c r="M10" s="70">
        <v>1910</v>
      </c>
    </row>
    <row r="11" spans="1:13" ht="12.75">
      <c r="A11" s="66" t="s">
        <v>21</v>
      </c>
      <c r="B11" s="76">
        <v>1607</v>
      </c>
      <c r="C11" s="76">
        <v>445</v>
      </c>
      <c r="D11" s="76" t="s">
        <v>39</v>
      </c>
      <c r="E11" s="79">
        <v>0.5</v>
      </c>
      <c r="F11" s="76" t="s">
        <v>39</v>
      </c>
      <c r="G11" s="76" t="s">
        <v>39</v>
      </c>
      <c r="H11" s="76" t="s">
        <v>39</v>
      </c>
      <c r="I11" s="76" t="s">
        <v>39</v>
      </c>
      <c r="J11" s="76" t="s">
        <v>39</v>
      </c>
      <c r="K11" s="76" t="s">
        <v>39</v>
      </c>
      <c r="L11" s="76" t="s">
        <v>39</v>
      </c>
      <c r="M11" s="80" t="s">
        <v>39</v>
      </c>
    </row>
    <row r="12" spans="1:13" ht="12.75">
      <c r="A12" s="66" t="s">
        <v>22</v>
      </c>
      <c r="B12" s="68">
        <v>39035</v>
      </c>
      <c r="C12" s="68">
        <v>37858</v>
      </c>
      <c r="D12" s="68">
        <v>36186</v>
      </c>
      <c r="E12" s="68">
        <v>55880</v>
      </c>
      <c r="F12" s="68">
        <v>55400</v>
      </c>
      <c r="G12" s="68">
        <v>69355</v>
      </c>
      <c r="H12" s="68">
        <v>102950</v>
      </c>
      <c r="I12" s="68">
        <v>110356</v>
      </c>
      <c r="J12" s="69">
        <v>108821</v>
      </c>
      <c r="K12" s="69">
        <v>119231</v>
      </c>
      <c r="L12" s="69">
        <v>117413</v>
      </c>
      <c r="M12" s="70">
        <v>164843</v>
      </c>
    </row>
    <row r="13" spans="1:13" ht="12.75">
      <c r="A13" s="66" t="s">
        <v>23</v>
      </c>
      <c r="B13" s="76">
        <v>334191</v>
      </c>
      <c r="C13" s="76">
        <v>355416</v>
      </c>
      <c r="D13" s="76">
        <v>304649</v>
      </c>
      <c r="E13" s="76">
        <v>259840</v>
      </c>
      <c r="F13" s="76">
        <v>173740</v>
      </c>
      <c r="G13" s="76">
        <v>139247</v>
      </c>
      <c r="H13" s="76">
        <v>152005</v>
      </c>
      <c r="I13" s="76">
        <v>160998</v>
      </c>
      <c r="J13" s="77">
        <v>172487</v>
      </c>
      <c r="K13" s="77">
        <v>207252</v>
      </c>
      <c r="L13" s="77">
        <v>259318</v>
      </c>
      <c r="M13" s="78">
        <v>259906</v>
      </c>
    </row>
    <row r="14" spans="1:13" ht="12.75">
      <c r="A14" s="66" t="s">
        <v>24</v>
      </c>
      <c r="B14" s="68">
        <v>72281</v>
      </c>
      <c r="C14" s="68">
        <v>95818</v>
      </c>
      <c r="D14" s="68">
        <v>119240</v>
      </c>
      <c r="E14" s="68">
        <v>170090</v>
      </c>
      <c r="F14" s="68">
        <v>160470</v>
      </c>
      <c r="G14" s="68">
        <v>169107</v>
      </c>
      <c r="H14" s="68">
        <v>167576</v>
      </c>
      <c r="I14" s="68">
        <v>178498</v>
      </c>
      <c r="J14" s="69">
        <v>189139</v>
      </c>
      <c r="K14" s="69">
        <v>154737</v>
      </c>
      <c r="L14" s="69">
        <v>151766</v>
      </c>
      <c r="M14" s="70">
        <v>127352</v>
      </c>
    </row>
    <row r="15" spans="1:13" ht="12.75">
      <c r="A15" s="66" t="s">
        <v>25</v>
      </c>
      <c r="B15" s="76">
        <v>34169</v>
      </c>
      <c r="C15" s="76">
        <v>35889</v>
      </c>
      <c r="D15" s="76">
        <v>36443</v>
      </c>
      <c r="E15" s="76">
        <v>62800</v>
      </c>
      <c r="F15" s="76">
        <v>58230</v>
      </c>
      <c r="G15" s="76">
        <v>48014</v>
      </c>
      <c r="H15" s="76">
        <v>49868</v>
      </c>
      <c r="I15" s="76">
        <v>61200</v>
      </c>
      <c r="J15" s="77">
        <v>52753</v>
      </c>
      <c r="K15" s="77">
        <v>45309</v>
      </c>
      <c r="L15" s="77">
        <v>64241</v>
      </c>
      <c r="M15" s="78">
        <v>84333</v>
      </c>
    </row>
    <row r="16" spans="1:13" ht="12.75">
      <c r="A16" s="66" t="s">
        <v>26</v>
      </c>
      <c r="B16" s="68">
        <v>54956</v>
      </c>
      <c r="C16" s="68">
        <v>84434</v>
      </c>
      <c r="D16" s="68">
        <v>99353</v>
      </c>
      <c r="E16" s="68">
        <v>117650</v>
      </c>
      <c r="F16" s="68">
        <v>108050</v>
      </c>
      <c r="G16" s="68">
        <v>91574</v>
      </c>
      <c r="H16" s="68">
        <v>102023</v>
      </c>
      <c r="I16" s="68">
        <v>107554</v>
      </c>
      <c r="J16" s="69">
        <v>80568</v>
      </c>
      <c r="K16" s="69">
        <v>75178</v>
      </c>
      <c r="L16" s="69">
        <v>80255</v>
      </c>
      <c r="M16" s="70">
        <v>121429</v>
      </c>
    </row>
    <row r="17" spans="1:13" ht="12.75">
      <c r="A17" s="66" t="s">
        <v>27</v>
      </c>
      <c r="B17" s="76">
        <v>31490</v>
      </c>
      <c r="C17" s="76">
        <v>26272</v>
      </c>
      <c r="D17" s="76">
        <v>26808</v>
      </c>
      <c r="E17" s="76">
        <v>22400</v>
      </c>
      <c r="F17" s="76">
        <v>12190</v>
      </c>
      <c r="G17" s="76">
        <v>4281</v>
      </c>
      <c r="H17" s="76">
        <v>629</v>
      </c>
      <c r="I17" s="76">
        <v>197</v>
      </c>
      <c r="J17" s="77">
        <v>2853</v>
      </c>
      <c r="K17" s="77">
        <v>5497</v>
      </c>
      <c r="L17" s="77">
        <v>4948</v>
      </c>
      <c r="M17" s="78">
        <v>3000</v>
      </c>
    </row>
    <row r="18" spans="1:13" ht="12.75">
      <c r="A18" s="66" t="s">
        <v>28</v>
      </c>
      <c r="B18" s="68" t="s">
        <v>40</v>
      </c>
      <c r="C18" s="68" t="s">
        <v>39</v>
      </c>
      <c r="D18" s="68" t="s">
        <v>39</v>
      </c>
      <c r="E18" s="68" t="s">
        <v>39</v>
      </c>
      <c r="F18" s="68" t="s">
        <v>39</v>
      </c>
      <c r="G18" s="68">
        <v>272957</v>
      </c>
      <c r="H18" s="68">
        <v>357823</v>
      </c>
      <c r="I18" s="68">
        <v>414772</v>
      </c>
      <c r="J18" s="69">
        <v>527135</v>
      </c>
      <c r="K18" s="69">
        <v>515531</v>
      </c>
      <c r="L18" s="69">
        <v>367606</v>
      </c>
      <c r="M18" s="70">
        <v>237899</v>
      </c>
    </row>
    <row r="19" spans="1:13" ht="12.75">
      <c r="A19" s="66" t="s">
        <v>29</v>
      </c>
      <c r="B19" s="76">
        <v>24897</v>
      </c>
      <c r="C19" s="76">
        <v>27517</v>
      </c>
      <c r="D19" s="76" t="s">
        <v>41</v>
      </c>
      <c r="E19" s="76">
        <v>21240</v>
      </c>
      <c r="F19" s="76">
        <v>10510</v>
      </c>
      <c r="G19" s="76">
        <v>5120</v>
      </c>
      <c r="H19" s="76">
        <v>2420</v>
      </c>
      <c r="I19" s="76">
        <v>2649</v>
      </c>
      <c r="J19" s="77">
        <v>618</v>
      </c>
      <c r="K19" s="77">
        <v>1580</v>
      </c>
      <c r="L19" s="77">
        <v>3336</v>
      </c>
      <c r="M19" s="78">
        <v>3336</v>
      </c>
    </row>
    <row r="20" spans="1:13" ht="12.75">
      <c r="A20" s="66" t="s">
        <v>30</v>
      </c>
      <c r="B20" s="68" t="s">
        <v>18</v>
      </c>
      <c r="C20" s="68" t="s">
        <v>39</v>
      </c>
      <c r="D20" s="68" t="s">
        <v>39</v>
      </c>
      <c r="E20" s="68">
        <v>175920</v>
      </c>
      <c r="F20" s="68">
        <v>250370</v>
      </c>
      <c r="G20" s="68" t="s">
        <v>39</v>
      </c>
      <c r="H20" s="68" t="s">
        <v>39</v>
      </c>
      <c r="I20" s="68" t="s">
        <v>39</v>
      </c>
      <c r="J20" s="68" t="s">
        <v>39</v>
      </c>
      <c r="K20" s="68" t="s">
        <v>39</v>
      </c>
      <c r="L20" s="68" t="s">
        <v>39</v>
      </c>
      <c r="M20" s="71">
        <v>2999</v>
      </c>
    </row>
    <row r="21" spans="1:13" ht="14.25">
      <c r="A21" s="67" t="s">
        <v>31</v>
      </c>
      <c r="B21" s="72">
        <f>SUM(B9:B19)</f>
        <v>916666</v>
      </c>
      <c r="C21" s="72">
        <f>SUM(C9:C19)</f>
        <v>995140</v>
      </c>
      <c r="D21" s="72">
        <v>1076000</v>
      </c>
      <c r="E21" s="72">
        <v>1304361</v>
      </c>
      <c r="F21" s="72">
        <v>1248580</v>
      </c>
      <c r="G21" s="72">
        <v>1259536</v>
      </c>
      <c r="H21" s="72">
        <v>1465147</v>
      </c>
      <c r="I21" s="72">
        <v>1603983</v>
      </c>
      <c r="J21" s="73">
        <f>SUM(J8:J20)</f>
        <v>1724071</v>
      </c>
      <c r="K21" s="74">
        <v>1684100</v>
      </c>
      <c r="L21" s="74">
        <v>1622068</v>
      </c>
      <c r="M21" s="75">
        <v>1592734</v>
      </c>
    </row>
    <row r="22" spans="1:13" ht="12.75">
      <c r="A22" s="110" t="s">
        <v>42</v>
      </c>
      <c r="B22" s="111"/>
      <c r="C22" s="111"/>
      <c r="D22" s="111"/>
      <c r="E22" s="111"/>
      <c r="F22" s="81"/>
      <c r="G22" s="81"/>
      <c r="H22" s="81"/>
      <c r="I22" s="81"/>
      <c r="J22" s="81"/>
      <c r="K22" s="82"/>
      <c r="L22" s="82"/>
      <c r="M22" s="83"/>
    </row>
    <row r="23" spans="1:13" ht="12.75">
      <c r="A23" s="84" t="s">
        <v>32</v>
      </c>
      <c r="B23" s="85"/>
      <c r="C23" s="85"/>
      <c r="D23" s="85"/>
      <c r="E23" s="85"/>
      <c r="F23" s="86" t="s">
        <v>48</v>
      </c>
      <c r="G23" s="85"/>
      <c r="H23" s="85"/>
      <c r="I23" s="85"/>
      <c r="J23" s="85"/>
      <c r="K23" s="85"/>
      <c r="L23" s="85"/>
      <c r="M23" s="87"/>
    </row>
    <row r="24" spans="1:13" ht="12.75">
      <c r="A24" s="84" t="s">
        <v>55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7"/>
    </row>
    <row r="25" spans="1:13" ht="12.75">
      <c r="A25" s="84" t="s">
        <v>56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7"/>
    </row>
    <row r="26" spans="1:13" ht="12.75">
      <c r="A26" s="88" t="s">
        <v>57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7"/>
    </row>
    <row r="27" spans="1:13" ht="13.5" thickBot="1">
      <c r="A27" s="96" t="s">
        <v>58</v>
      </c>
      <c r="B27" s="89"/>
      <c r="C27" s="89"/>
      <c r="D27" s="89"/>
      <c r="E27" s="89"/>
      <c r="F27" s="89"/>
      <c r="G27" s="90"/>
      <c r="H27" s="90"/>
      <c r="I27" s="90"/>
      <c r="J27" s="90"/>
      <c r="K27" s="90"/>
      <c r="L27" s="90"/>
      <c r="M27" s="91"/>
    </row>
  </sheetData>
  <mergeCells count="3">
    <mergeCell ref="A22:E22"/>
    <mergeCell ref="B2:K2"/>
    <mergeCell ref="B4:K4"/>
  </mergeCells>
  <pageMargins left="0.70866141732283472" right="0.70866141732283472" top="0.74803149606299213" bottom="0.7480314960629921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India</vt:lpstr>
      <vt:lpstr>State-wise</vt:lpstr>
      <vt:lpstr>'State-wise'!Print_Area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2015-12-24T11:28:34Z</cp:lastPrinted>
  <dcterms:created xsi:type="dcterms:W3CDTF">2011-01-17T08:54:11Z</dcterms:created>
  <dcterms:modified xsi:type="dcterms:W3CDTF">2017-02-25T09:21:52Z</dcterms:modified>
</cp:coreProperties>
</file>